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75" windowHeight="7740" activeTab="0"/>
  </bookViews>
  <sheets>
    <sheet name="Sheet2" sheetId="1" r:id="rId1"/>
    <sheet name="Sheet3" sheetId="2" r:id="rId2"/>
  </sheets>
  <definedNames>
    <definedName name="A" localSheetId="0">'Sheet2'!$C$5</definedName>
    <definedName name="A">#REF!</definedName>
    <definedName name="All">'Sheet2'!$F$19</definedName>
    <definedName name="B" localSheetId="0">'Sheet2'!$C$6</definedName>
    <definedName name="B">#REF!</definedName>
    <definedName name="C_" localSheetId="0">'Sheet2'!$C$7</definedName>
    <definedName name="C_">#REF!</definedName>
    <definedName name="Cost_A">#REF!</definedName>
    <definedName name="Cost_B">#REF!</definedName>
    <definedName name="Cost_C">#REF!</definedName>
    <definedName name="D">'Sheet2'!$C$8</definedName>
    <definedName name="D_Discount">'Sheet2'!$C$8</definedName>
    <definedName name="D_Full">'Sheet2'!$C$9</definedName>
    <definedName name="E">'Sheet2'!$C$10</definedName>
    <definedName name="F">'Sheet2'!$C$11</definedName>
    <definedName name="G">'Sheet2'!$C$12</definedName>
    <definedName name="H">'Sheet2'!$C$13</definedName>
    <definedName name="I">'Sheet2'!$C$14</definedName>
    <definedName name="Meat">'Sheet2'!$F$18</definedName>
    <definedName name="solver_adj" localSheetId="0" hidden="1">'Sheet2'!$C$5:$C$13</definedName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'Sheet2'!$C$21</definedName>
    <definedName name="solver_lhs10" localSheetId="0" hidden="1">'Sheet2'!$C$12</definedName>
    <definedName name="solver_lhs11" localSheetId="0" hidden="1">'Sheet2'!$C$13</definedName>
    <definedName name="solver_lhs12" localSheetId="0" hidden="1">'Sheet2'!$F$18</definedName>
    <definedName name="solver_lhs13" localSheetId="0" hidden="1">'Sheet2'!$F$17</definedName>
    <definedName name="solver_lhs2" localSheetId="0" hidden="1">'Sheet2'!$C$5</definedName>
    <definedName name="solver_lhs3" localSheetId="0" hidden="1">'Sheet2'!$F$19</definedName>
    <definedName name="solver_lhs4" localSheetId="0" hidden="1">'Sheet2'!$C$6</definedName>
    <definedName name="solver_lhs5" localSheetId="0" hidden="1">'Sheet2'!$C$7</definedName>
    <definedName name="solver_lhs6" localSheetId="0" hidden="1">'Sheet2'!$C$8</definedName>
    <definedName name="solver_lhs7" localSheetId="0" hidden="1">'Sheet2'!$C$9</definedName>
    <definedName name="solver_lhs8" localSheetId="0" hidden="1">'Sheet2'!$C$10</definedName>
    <definedName name="solver_lhs9" localSheetId="0" hidden="1">'Sheet2'!$C$11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13</definedName>
    <definedName name="solver_nwt" localSheetId="0" hidden="1">1</definedName>
    <definedName name="solver_opt" localSheetId="0" hidden="1">'Sheet2'!$G$15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10" localSheetId="0" hidden="1">4</definedName>
    <definedName name="solver_rel11" localSheetId="0" hidden="1">4</definedName>
    <definedName name="solver_rel12" localSheetId="0" hidden="1">3</definedName>
    <definedName name="solver_rel13" localSheetId="0" hidden="1">3</definedName>
    <definedName name="solver_rel2" localSheetId="0" hidden="1">4</definedName>
    <definedName name="solver_rel3" localSheetId="0" hidden="1">3</definedName>
    <definedName name="solver_rel4" localSheetId="0" hidden="1">4</definedName>
    <definedName name="solver_rel5" localSheetId="0" hidden="1">4</definedName>
    <definedName name="solver_rel6" localSheetId="0" hidden="1">4</definedName>
    <definedName name="solver_rel7" localSheetId="0" hidden="1">4</definedName>
    <definedName name="solver_rel8" localSheetId="0" hidden="1">4</definedName>
    <definedName name="solver_rel9" localSheetId="0" hidden="1">4</definedName>
    <definedName name="solver_rhs1" localSheetId="0" hidden="1">0</definedName>
    <definedName name="solver_rhs10" localSheetId="0" hidden="1">integer</definedName>
    <definedName name="solver_rhs11" localSheetId="0" hidden="1">integer</definedName>
    <definedName name="solver_rhs12" localSheetId="0" hidden="1">10</definedName>
    <definedName name="solver_rhs13" localSheetId="0" hidden="1">5</definedName>
    <definedName name="solver_rhs2" localSheetId="0" hidden="1">integer</definedName>
    <definedName name="solver_rhs3" localSheetId="0" hidden="1">20</definedName>
    <definedName name="solver_rhs4" localSheetId="0" hidden="1">integer</definedName>
    <definedName name="solver_rhs5" localSheetId="0" hidden="1">integer</definedName>
    <definedName name="solver_rhs6" localSheetId="0" hidden="1">integer</definedName>
    <definedName name="solver_rhs7" localSheetId="0" hidden="1">integer</definedName>
    <definedName name="solver_rhs8" localSheetId="0" hidden="1">integer</definedName>
    <definedName name="solver_rhs9" localSheetId="0" hidden="1">integer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Tip">'Sheet2'!$C$2</definedName>
    <definedName name="Vegetarian">'Sheet2'!$F$17</definedName>
  </definedNames>
  <calcPr fullCalcOnLoad="1"/>
</workbook>
</file>

<file path=xl/sharedStrings.xml><?xml version="1.0" encoding="utf-8"?>
<sst xmlns="http://schemas.openxmlformats.org/spreadsheetml/2006/main" count="37" uniqueCount="35">
  <si>
    <t>A</t>
  </si>
  <si>
    <t>B</t>
  </si>
  <si>
    <t>C</t>
  </si>
  <si>
    <t>Coupon</t>
  </si>
  <si>
    <t>Cost</t>
  </si>
  <si>
    <t>Units</t>
  </si>
  <si>
    <t>Unit Cost</t>
  </si>
  <si>
    <t>Tip</t>
  </si>
  <si>
    <t>Total</t>
  </si>
  <si>
    <t>E</t>
  </si>
  <si>
    <t>F</t>
  </si>
  <si>
    <t>G</t>
  </si>
  <si>
    <t>H</t>
  </si>
  <si>
    <t>I</t>
  </si>
  <si>
    <t>Overlay A Flag</t>
  </si>
  <si>
    <t>Overlay B Flag</t>
  </si>
  <si>
    <t>Overlay C Flag</t>
  </si>
  <si>
    <t>Overlay D Flag</t>
  </si>
  <si>
    <t>Overlay</t>
  </si>
  <si>
    <t>D Discount</t>
  </si>
  <si>
    <t>D Full</t>
  </si>
  <si>
    <t>Expired</t>
  </si>
  <si>
    <t>Vegetarian?</t>
  </si>
  <si>
    <t>Super veggie pizza</t>
  </si>
  <si>
    <t>Burgermania!</t>
  </si>
  <si>
    <t>Vegetarian</t>
  </si>
  <si>
    <t>Meat</t>
  </si>
  <si>
    <t>Schnitzelfest</t>
  </si>
  <si>
    <t>All</t>
  </si>
  <si>
    <t>Tofu Delight</t>
  </si>
  <si>
    <t>Sushi Spam</t>
  </si>
  <si>
    <t>Chicken Shack</t>
  </si>
  <si>
    <t>Won Hung Lo</t>
  </si>
  <si>
    <t>Maria's Mexican</t>
  </si>
  <si>
    <t>Hot Dawg!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</si>
</sst>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1">
      <selection activeCell="C9" sqref="C9"/>
    </sheetView>
  </sheetViews>
  <sheetFormatPr defaultColWidth="9.140625" defaultRowHeight="15"/>
  <sheetData>
    <row r="2" spans="2:4" ht="15">
      <c r="B2" t="s">
        <v>7</v>
      </c>
      <c r="C2" s="1">
        <v>3</v>
      </c>
      <c r="D2" s="1"/>
    </row>
    <row r="4" spans="2:8" ht="15">
      <c r="B4" t="s">
        <v>3</v>
      </c>
      <c r="C4" t="s">
        <v>5</v>
      </c>
      <c r="D4" t="s">
        <v>6</v>
      </c>
      <c r="E4" t="s">
        <v>4</v>
      </c>
      <c r="F4" t="s">
        <v>7</v>
      </c>
      <c r="G4" t="s">
        <v>8</v>
      </c>
      <c r="H4" t="s">
        <v>22</v>
      </c>
    </row>
    <row r="5" spans="2:10" ht="15">
      <c r="B5" t="s">
        <v>0</v>
      </c>
      <c r="C5">
        <v>0</v>
      </c>
      <c r="D5" s="2">
        <v>6.99</v>
      </c>
      <c r="E5" s="2">
        <f>C5*D5</f>
        <v>0</v>
      </c>
      <c r="F5" s="2">
        <f aca="true" t="shared" si="0" ref="F5:F14">IF(C5&gt;0,Tip,0)</f>
        <v>0</v>
      </c>
      <c r="G5" s="2">
        <f>E5+F5</f>
        <v>0</v>
      </c>
      <c r="H5" t="b">
        <f>TRUE</f>
        <v>1</v>
      </c>
      <c r="J5" t="s">
        <v>23</v>
      </c>
    </row>
    <row r="6" spans="2:10" ht="15">
      <c r="B6" t="s">
        <v>1</v>
      </c>
      <c r="C6">
        <v>0</v>
      </c>
      <c r="D6" s="2">
        <v>5.49</v>
      </c>
      <c r="E6" s="2">
        <f aca="true" t="shared" si="1" ref="E6:E13">C6*D6</f>
        <v>0</v>
      </c>
      <c r="F6" s="2">
        <f t="shared" si="0"/>
        <v>0</v>
      </c>
      <c r="G6" s="2">
        <f aca="true" t="shared" si="2" ref="G6:G14">E6+F6</f>
        <v>0</v>
      </c>
      <c r="H6" t="b">
        <f>FALSE</f>
        <v>0</v>
      </c>
      <c r="J6" t="s">
        <v>24</v>
      </c>
    </row>
    <row r="7" spans="2:10" ht="15">
      <c r="B7" t="s">
        <v>2</v>
      </c>
      <c r="C7">
        <v>0</v>
      </c>
      <c r="D7" s="2">
        <v>4.49</v>
      </c>
      <c r="E7" s="2">
        <f t="shared" si="1"/>
        <v>0</v>
      </c>
      <c r="F7" s="2">
        <f t="shared" si="0"/>
        <v>0</v>
      </c>
      <c r="G7" s="2">
        <f t="shared" si="2"/>
        <v>0</v>
      </c>
      <c r="H7" t="b">
        <f>FALSE</f>
        <v>0</v>
      </c>
      <c r="J7" t="s">
        <v>31</v>
      </c>
    </row>
    <row r="8" spans="2:10" ht="15">
      <c r="B8" t="s">
        <v>19</v>
      </c>
      <c r="C8">
        <v>0</v>
      </c>
      <c r="D8" s="2">
        <f>0.9*D9</f>
        <v>4.041</v>
      </c>
      <c r="E8" s="2">
        <f t="shared" si="1"/>
        <v>0</v>
      </c>
      <c r="F8" s="2">
        <f t="shared" si="0"/>
        <v>0</v>
      </c>
      <c r="G8" s="2">
        <f t="shared" si="2"/>
        <v>0</v>
      </c>
      <c r="H8" t="b">
        <f>FALSE</f>
        <v>0</v>
      </c>
      <c r="J8" t="s">
        <v>32</v>
      </c>
    </row>
    <row r="9" spans="2:10" ht="15">
      <c r="B9" t="s">
        <v>20</v>
      </c>
      <c r="C9">
        <v>11</v>
      </c>
      <c r="D9" s="2">
        <v>4.49</v>
      </c>
      <c r="E9" s="2">
        <f>C9*D9</f>
        <v>49.39</v>
      </c>
      <c r="F9" s="2">
        <f t="shared" si="0"/>
        <v>3</v>
      </c>
      <c r="G9" s="2">
        <f>E9+F9</f>
        <v>52.39</v>
      </c>
      <c r="H9" t="b">
        <f>FALSE</f>
        <v>0</v>
      </c>
      <c r="J9" t="s">
        <v>32</v>
      </c>
    </row>
    <row r="10" spans="2:10" ht="15">
      <c r="B10" t="s">
        <v>9</v>
      </c>
      <c r="C10">
        <v>0</v>
      </c>
      <c r="D10" s="2">
        <v>4.99</v>
      </c>
      <c r="E10" s="2">
        <f t="shared" si="1"/>
        <v>0</v>
      </c>
      <c r="F10" s="2">
        <f t="shared" si="0"/>
        <v>0</v>
      </c>
      <c r="G10" s="2">
        <f t="shared" si="2"/>
        <v>0</v>
      </c>
      <c r="H10" t="b">
        <f>FALSE</f>
        <v>0</v>
      </c>
      <c r="J10" t="s">
        <v>27</v>
      </c>
    </row>
    <row r="11" spans="2:10" ht="15">
      <c r="B11" t="s">
        <v>10</v>
      </c>
      <c r="C11">
        <v>0</v>
      </c>
      <c r="D11" s="2">
        <v>4.99</v>
      </c>
      <c r="E11" s="2">
        <f t="shared" si="1"/>
        <v>0</v>
      </c>
      <c r="F11" s="2">
        <f t="shared" si="0"/>
        <v>0</v>
      </c>
      <c r="G11" s="2">
        <f t="shared" si="2"/>
        <v>0</v>
      </c>
      <c r="H11" t="b">
        <f>FALSE</f>
        <v>0</v>
      </c>
      <c r="J11" t="s">
        <v>30</v>
      </c>
    </row>
    <row r="12" spans="2:10" ht="15">
      <c r="B12" t="s">
        <v>11</v>
      </c>
      <c r="C12">
        <v>0</v>
      </c>
      <c r="D12" s="2">
        <v>3.29</v>
      </c>
      <c r="E12" s="2">
        <f t="shared" si="1"/>
        <v>0</v>
      </c>
      <c r="F12" s="2">
        <f t="shared" si="0"/>
        <v>0</v>
      </c>
      <c r="G12" s="2">
        <f t="shared" si="2"/>
        <v>0</v>
      </c>
      <c r="H12" t="b">
        <f>FALSE</f>
        <v>0</v>
      </c>
      <c r="I12" t="s">
        <v>21</v>
      </c>
      <c r="J12" t="s">
        <v>33</v>
      </c>
    </row>
    <row r="13" spans="2:10" ht="15">
      <c r="B13" t="s">
        <v>12</v>
      </c>
      <c r="C13">
        <v>5</v>
      </c>
      <c r="D13" s="2">
        <v>5.49</v>
      </c>
      <c r="E13" s="2">
        <f t="shared" si="1"/>
        <v>27.450000000000003</v>
      </c>
      <c r="F13" s="2">
        <f t="shared" si="0"/>
        <v>3</v>
      </c>
      <c r="G13" s="2">
        <f t="shared" si="2"/>
        <v>30.450000000000003</v>
      </c>
      <c r="H13" t="b">
        <f>TRUE</f>
        <v>1</v>
      </c>
      <c r="J13" t="s">
        <v>29</v>
      </c>
    </row>
    <row r="14" spans="2:10" ht="15">
      <c r="B14" t="s">
        <v>13</v>
      </c>
      <c r="C14">
        <v>4</v>
      </c>
      <c r="D14" s="2">
        <v>5.49</v>
      </c>
      <c r="E14" s="2">
        <f>C14*D14-IF(I*D14&gt;20,10,0)</f>
        <v>11.96</v>
      </c>
      <c r="F14" s="2">
        <f t="shared" si="0"/>
        <v>3</v>
      </c>
      <c r="G14" s="2">
        <f t="shared" si="2"/>
        <v>14.96</v>
      </c>
      <c r="H14" t="b">
        <f>FALSE</f>
        <v>0</v>
      </c>
      <c r="J14" t="s">
        <v>34</v>
      </c>
    </row>
    <row r="15" ht="15">
      <c r="G15" s="3">
        <f>SUM(G5:G14)</f>
        <v>97.80000000000001</v>
      </c>
    </row>
    <row r="16" spans="2:3" ht="15">
      <c r="B16" t="s">
        <v>14</v>
      </c>
      <c r="C16" t="b">
        <f>AND(A&gt;0,OR(F&gt;0,E&gt;0))</f>
        <v>0</v>
      </c>
    </row>
    <row r="17" spans="2:6" ht="15">
      <c r="B17" t="s">
        <v>15</v>
      </c>
      <c r="C17" t="b">
        <f>AND(B&gt;0,E&gt;0)</f>
        <v>0</v>
      </c>
      <c r="E17" t="s">
        <v>25</v>
      </c>
      <c r="F17">
        <f>A+H</f>
        <v>5</v>
      </c>
    </row>
    <row r="18" spans="2:6" ht="15">
      <c r="B18" t="s">
        <v>16</v>
      </c>
      <c r="C18" t="b">
        <f>AND(C_&gt;0,OR(I&gt;0,F&gt;0))</f>
        <v>0</v>
      </c>
      <c r="E18" t="s">
        <v>26</v>
      </c>
      <c r="F18">
        <f>SUM(C6:C12)</f>
        <v>11</v>
      </c>
    </row>
    <row r="19" spans="2:6" ht="15">
      <c r="B19" t="s">
        <v>17</v>
      </c>
      <c r="C19" t="b">
        <f>AND(D_Discount,OR(G&gt;0,H&gt;0,E&gt;0,F&gt;0))</f>
        <v>0</v>
      </c>
      <c r="E19" t="s">
        <v>28</v>
      </c>
      <c r="F19">
        <f>SUM(C5:C14)</f>
        <v>20</v>
      </c>
    </row>
    <row r="21" spans="2:3" ht="15">
      <c r="B21" t="s">
        <v>18</v>
      </c>
      <c r="C21">
        <f>IF(OR(C16:C19),1,0)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Cohn</dc:creator>
  <cp:keywords/>
  <dc:description/>
  <cp:lastModifiedBy>Allen Cohn</cp:lastModifiedBy>
  <dcterms:created xsi:type="dcterms:W3CDTF">2011-12-21T01:20:22Z</dcterms:created>
  <dcterms:modified xsi:type="dcterms:W3CDTF">2011-12-23T18:45:03Z</dcterms:modified>
  <cp:category/>
  <cp:version/>
  <cp:contentType/>
  <cp:contentStatus/>
</cp:coreProperties>
</file>